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0" yWindow="0" windowWidth="20490" windowHeight="7335" activeTab="6"/>
  </bookViews>
  <sheets>
    <sheet name="Бобровиця" sheetId="1" r:id="rId1"/>
    <sheet name="Сновськ" sheetId="4" r:id="rId2"/>
    <sheet name="Семенівка" sheetId="5" r:id="rId3"/>
    <sheet name="Чернігів" sheetId="6" r:id="rId4"/>
    <sheet name="Новгород" sheetId="8" r:id="rId5"/>
    <sheet name="Борзна" sheetId="9" r:id="rId6"/>
    <sheet name="Загальна" sheetId="10" r:id="rId7"/>
    <sheet name="Лист1" sheetId="2" r:id="rId8"/>
  </sheets>
  <calcPr calcId="152511"/>
</workbook>
</file>

<file path=xl/calcChain.xml><?xml version="1.0" encoding="utf-8"?>
<calcChain xmlns="http://schemas.openxmlformats.org/spreadsheetml/2006/main">
  <c r="K28" i="10" l="1"/>
  <c r="L28" i="10"/>
  <c r="M28" i="10"/>
  <c r="M25" i="10"/>
  <c r="M24" i="10"/>
  <c r="M23" i="10"/>
  <c r="M22" i="10"/>
  <c r="M21" i="10"/>
  <c r="M20" i="10"/>
  <c r="M19" i="10"/>
  <c r="M18" i="10"/>
  <c r="M10" i="10"/>
  <c r="M9" i="10"/>
  <c r="M8" i="10"/>
  <c r="M7" i="10"/>
  <c r="M6" i="10"/>
  <c r="B7" i="2" l="1"/>
  <c r="A7" i="2"/>
  <c r="L6" i="9"/>
  <c r="K6" i="9"/>
  <c r="L12" i="8"/>
  <c r="K12" i="8"/>
  <c r="L7" i="6"/>
  <c r="K7" i="6"/>
  <c r="K8" i="5"/>
  <c r="L8" i="5"/>
  <c r="L9" i="4"/>
  <c r="K9" i="4"/>
  <c r="M9" i="4"/>
  <c r="L6" i="1"/>
  <c r="K6" i="1"/>
  <c r="M6" i="1"/>
  <c r="M6" i="9"/>
  <c r="M11" i="8"/>
  <c r="M10" i="8"/>
  <c r="M9" i="8"/>
  <c r="M8" i="8"/>
  <c r="M7" i="8"/>
  <c r="M6" i="8"/>
  <c r="M5" i="8"/>
  <c r="M4" i="8"/>
  <c r="M12" i="8"/>
  <c r="M7" i="6"/>
  <c r="M8" i="5"/>
  <c r="M8" i="4"/>
  <c r="M7" i="4"/>
  <c r="M6" i="4"/>
  <c r="M5" i="4"/>
  <c r="M4" i="4"/>
</calcChain>
</file>

<file path=xl/sharedStrings.xml><?xml version="1.0" encoding="utf-8"?>
<sst xmlns="http://schemas.openxmlformats.org/spreadsheetml/2006/main" count="432" uniqueCount="57">
  <si>
    <t>Область</t>
  </si>
  <si>
    <t>Назва населеного пункту</t>
  </si>
  <si>
    <t>Лісництво</t>
  </si>
  <si>
    <t>Вид запланованованого лісогосподарського заходу</t>
  </si>
  <si>
    <t>Квартал</t>
  </si>
  <si>
    <t>Виділ</t>
  </si>
  <si>
    <t>Площа</t>
  </si>
  <si>
    <t>Господарство/господарська секція</t>
  </si>
  <si>
    <t>Запас деревини, що підлягає вирубуванню, куб. метрів</t>
  </si>
  <si>
    <t>Загальний ліквідний запас</t>
  </si>
  <si>
    <t>У тому числі, запас дров'яної деревини непромислового використання</t>
  </si>
  <si>
    <t>Чернігівська</t>
  </si>
  <si>
    <t>СРВ</t>
  </si>
  <si>
    <t>РАЗОМ</t>
  </si>
  <si>
    <t>хв/соснова</t>
  </si>
  <si>
    <t>РГК</t>
  </si>
  <si>
    <t>с. Орлівка</t>
  </si>
  <si>
    <t>ДП"Бобровицярайагролісництво"</t>
  </si>
  <si>
    <t>с.Стара Басань</t>
  </si>
  <si>
    <t>с.Ярославка</t>
  </si>
  <si>
    <t>22.1</t>
  </si>
  <si>
    <t>с. Гірськ</t>
  </si>
  <si>
    <t>с. Жовідь</t>
  </si>
  <si>
    <t>с. Тур'я</t>
  </si>
  <si>
    <t>СШР</t>
  </si>
  <si>
    <t>мл / березова</t>
  </si>
  <si>
    <t>с. Машове</t>
  </si>
  <si>
    <t>майстерська дільниця № 3</t>
  </si>
  <si>
    <t>8/4</t>
  </si>
  <si>
    <t>1/7</t>
  </si>
  <si>
    <t>1,2</t>
  </si>
  <si>
    <t>0,7</t>
  </si>
  <si>
    <t>майстерська дільниця №1</t>
  </si>
  <si>
    <t>майстерська дільниця №2</t>
  </si>
  <si>
    <t xml:space="preserve">с.Дніпровське </t>
  </si>
  <si>
    <t>майстерська дільниця № 7</t>
  </si>
  <si>
    <t>КП "Чернігівоблагроліс"</t>
  </si>
  <si>
    <t xml:space="preserve">с. Смяч </t>
  </si>
  <si>
    <t>с. Лизунівка</t>
  </si>
  <si>
    <t>с. Шептаки</t>
  </si>
  <si>
    <t>с. Вороб'ївка</t>
  </si>
  <si>
    <t>с Велика Доч</t>
  </si>
  <si>
    <t>20.5</t>
  </si>
  <si>
    <t>с.Сиволож</t>
  </si>
  <si>
    <t>2.4</t>
  </si>
  <si>
    <t>мл/вільхова</t>
  </si>
  <si>
    <t>Дочірні лісогосподарські підприємства</t>
  </si>
  <si>
    <t xml:space="preserve">Орієнтовний обсяг безоплатних порубкових решток для потреб населення </t>
  </si>
  <si>
    <t>Підприємства</t>
  </si>
  <si>
    <t>Перелік ділянок, на яких можливий самостійний збір деревини паливної для побутових потреб домогосподарств, у відповідності до розпорядження Ради оборони Чернігівської області  №26 від 19 вересня 2024 року</t>
  </si>
  <si>
    <t xml:space="preserve">Збір порубкових решток здійснюватиметься щовівторка та щочетверга з 8.00 до 13.00 годин </t>
  </si>
  <si>
    <t>ДП "Сновськрайагролісгосп" контактний номер тел. 0688067991</t>
  </si>
  <si>
    <t>ДП "Семенівкарайагролісгосп" контактний номер тел. 0988732413</t>
  </si>
  <si>
    <t>ДП "Чернігіврайагролісгосп" контактний номер тел. 0674604348</t>
  </si>
  <si>
    <t>ДП "Новгород-Сіверськрайагролісгосп" контактний номер тел. 0994923918</t>
  </si>
  <si>
    <t>ДП"Борзнарайагролісгосп" контактний номер тел. 0963477351</t>
  </si>
  <si>
    <t>ДП"Бобровицярайагролісництво" контактний номер тел. 0984366232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</si>
</sst>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b/>
      <sz val="10"/>
      <color theme="1"/>
      <name val="Times New Roman"/>
    </font>
    <font>
      <sz val="11"/>
      <color indexed="2"/>
      <name val="Times New Roman"/>
    </font>
    <font>
      <sz val="10"/>
      <color indexed="64"/>
      <name val="Times New Roman"/>
    </font>
    <font>
      <b/>
      <sz val="10"/>
      <color indexed="64"/>
      <name val="Times New Roman"/>
    </font>
    <font>
      <sz val="10"/>
      <color indexed="64"/>
      <name val="Times New Roman"/>
      <family val="1"/>
      <charset val="204"/>
    </font>
    <font>
      <sz val="8"/>
      <color indexed="64"/>
      <name val="Times New Roman"/>
      <family val="1"/>
      <charset val="204"/>
    </font>
    <font>
      <sz val="9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1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vertical="center"/>
    </xf>
    <xf numFmtId="1" fontId="0" fillId="0" borderId="0" xfId="0" applyNumberFormat="1"/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Офіс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zoomScaleNormal="100" workbookViewId="0">
      <selection sqref="A1:M5"/>
    </sheetView>
  </sheetViews>
  <sheetFormatPr defaultRowHeight="15" x14ac:dyDescent="0.25"/>
  <cols>
    <col min="1" max="1" width="20.42578125" customWidth="1"/>
    <col min="2" max="2" width="15.28515625" customWidth="1"/>
    <col min="3" max="3" width="28.28515625" customWidth="1"/>
    <col min="4" max="4" width="19.140625" customWidth="1"/>
    <col min="5" max="5" width="20" customWidth="1"/>
    <col min="10" max="10" width="10" customWidth="1"/>
    <col min="13" max="13" width="12" customWidth="1"/>
  </cols>
  <sheetData>
    <row r="1" spans="1:13" ht="45" customHeight="1" x14ac:dyDescent="0.2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47.25" customHeight="1" x14ac:dyDescent="0.25">
      <c r="A2" s="31" t="s">
        <v>48</v>
      </c>
      <c r="B2" s="31" t="s">
        <v>0</v>
      </c>
      <c r="C2" s="31" t="s">
        <v>46</v>
      </c>
      <c r="D2" s="31" t="s">
        <v>1</v>
      </c>
      <c r="E2" s="31" t="s">
        <v>2</v>
      </c>
      <c r="F2" s="31" t="s">
        <v>3</v>
      </c>
      <c r="G2" s="31" t="s">
        <v>4</v>
      </c>
      <c r="H2" s="31" t="s">
        <v>5</v>
      </c>
      <c r="I2" s="31" t="s">
        <v>6</v>
      </c>
      <c r="J2" s="31" t="s">
        <v>7</v>
      </c>
      <c r="K2" s="31" t="s">
        <v>8</v>
      </c>
      <c r="L2" s="31"/>
      <c r="M2" s="29" t="s">
        <v>47</v>
      </c>
    </row>
    <row r="3" spans="1:13" ht="133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1" t="s">
        <v>9</v>
      </c>
      <c r="L3" s="1" t="s">
        <v>10</v>
      </c>
      <c r="M3" s="30"/>
    </row>
    <row r="4" spans="1:13" ht="26.25" customHeight="1" x14ac:dyDescent="0.25">
      <c r="A4" s="13" t="s">
        <v>36</v>
      </c>
      <c r="B4" s="5" t="s">
        <v>11</v>
      </c>
      <c r="C4" s="33" t="s">
        <v>56</v>
      </c>
      <c r="D4" s="13" t="s">
        <v>18</v>
      </c>
      <c r="E4" s="9" t="s">
        <v>17</v>
      </c>
      <c r="F4" s="5" t="s">
        <v>15</v>
      </c>
      <c r="G4" s="6">
        <v>31</v>
      </c>
      <c r="H4" s="6">
        <v>9.6999999999999993</v>
      </c>
      <c r="I4" s="6">
        <v>0.7</v>
      </c>
      <c r="J4" s="5" t="s">
        <v>14</v>
      </c>
      <c r="K4" s="6">
        <v>199</v>
      </c>
      <c r="L4" s="10">
        <v>61</v>
      </c>
      <c r="M4" s="2">
        <v>10</v>
      </c>
    </row>
    <row r="5" spans="1:13" ht="25.5" x14ac:dyDescent="0.25">
      <c r="A5" s="13" t="s">
        <v>36</v>
      </c>
      <c r="B5" s="5" t="s">
        <v>11</v>
      </c>
      <c r="C5" s="34"/>
      <c r="D5" s="16" t="s">
        <v>19</v>
      </c>
      <c r="E5" s="9" t="s">
        <v>17</v>
      </c>
      <c r="F5" s="5" t="s">
        <v>15</v>
      </c>
      <c r="G5" s="6">
        <v>22</v>
      </c>
      <c r="H5" s="11" t="s">
        <v>20</v>
      </c>
      <c r="I5" s="6">
        <v>1.1000000000000001</v>
      </c>
      <c r="J5" s="5" t="s">
        <v>14</v>
      </c>
      <c r="K5" s="6">
        <v>261</v>
      </c>
      <c r="L5" s="6">
        <v>78</v>
      </c>
      <c r="M5" s="2">
        <v>15</v>
      </c>
    </row>
    <row r="6" spans="1:13" x14ac:dyDescent="0.25">
      <c r="A6" s="24" t="s">
        <v>13</v>
      </c>
      <c r="B6" s="25"/>
      <c r="C6" s="26"/>
      <c r="D6" s="27"/>
      <c r="E6" s="27"/>
      <c r="F6" s="27"/>
      <c r="G6" s="27"/>
      <c r="H6" s="27"/>
      <c r="I6" s="27"/>
      <c r="J6" s="28"/>
      <c r="K6" s="4">
        <f>SUM(K4:K5)</f>
        <v>460</v>
      </c>
      <c r="L6" s="4">
        <f>SUM(L4:L5)</f>
        <v>139</v>
      </c>
      <c r="M6" s="22">
        <f>SUM(M4:M5)</f>
        <v>25</v>
      </c>
    </row>
    <row r="7" spans="1:13" x14ac:dyDescent="0.25">
      <c r="A7" t="s">
        <v>50</v>
      </c>
    </row>
  </sheetData>
  <mergeCells count="16">
    <mergeCell ref="A1:M1"/>
    <mergeCell ref="C4:C5"/>
    <mergeCell ref="A6:B6"/>
    <mergeCell ref="C6:J6"/>
    <mergeCell ref="M2:M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L2"/>
  </mergeCells>
  <pageMargins left="0.25" right="0.25" top="0.75" bottom="0.75" header="0.3" footer="0.3"/>
  <pageSetup paperSize="9" scale="5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opLeftCell="A4" zoomScaleNormal="100" workbookViewId="0">
      <selection activeCell="A4" sqref="A4:M8"/>
    </sheetView>
  </sheetViews>
  <sheetFormatPr defaultRowHeight="15" x14ac:dyDescent="0.25"/>
  <cols>
    <col min="1" max="1" width="20.42578125" customWidth="1"/>
    <col min="2" max="2" width="15.28515625" customWidth="1"/>
    <col min="3" max="3" width="28.28515625" customWidth="1"/>
    <col min="4" max="4" width="19.140625" customWidth="1"/>
    <col min="5" max="5" width="20" customWidth="1"/>
    <col min="10" max="10" width="10" customWidth="1"/>
    <col min="13" max="13" width="12" customWidth="1"/>
  </cols>
  <sheetData>
    <row r="1" spans="1:13" ht="45" customHeight="1" x14ac:dyDescent="0.2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47.25" customHeight="1" x14ac:dyDescent="0.25">
      <c r="A2" s="31" t="s">
        <v>48</v>
      </c>
      <c r="B2" s="31" t="s">
        <v>0</v>
      </c>
      <c r="C2" s="31" t="s">
        <v>46</v>
      </c>
      <c r="D2" s="31" t="s">
        <v>1</v>
      </c>
      <c r="E2" s="31" t="s">
        <v>2</v>
      </c>
      <c r="F2" s="31" t="s">
        <v>3</v>
      </c>
      <c r="G2" s="31" t="s">
        <v>4</v>
      </c>
      <c r="H2" s="31" t="s">
        <v>5</v>
      </c>
      <c r="I2" s="31" t="s">
        <v>6</v>
      </c>
      <c r="J2" s="31" t="s">
        <v>7</v>
      </c>
      <c r="K2" s="31" t="s">
        <v>8</v>
      </c>
      <c r="L2" s="31"/>
      <c r="M2" s="29" t="s">
        <v>47</v>
      </c>
    </row>
    <row r="3" spans="1:13" ht="133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19" t="s">
        <v>9</v>
      </c>
      <c r="L3" s="19" t="s">
        <v>10</v>
      </c>
      <c r="M3" s="30"/>
    </row>
    <row r="4" spans="1:13" ht="31.5" customHeight="1" x14ac:dyDescent="0.25">
      <c r="A4" s="13" t="s">
        <v>36</v>
      </c>
      <c r="B4" s="18" t="s">
        <v>11</v>
      </c>
      <c r="C4" s="33" t="s">
        <v>51</v>
      </c>
      <c r="D4" s="14" t="s">
        <v>21</v>
      </c>
      <c r="E4" s="8" t="s">
        <v>32</v>
      </c>
      <c r="F4" s="12" t="s">
        <v>12</v>
      </c>
      <c r="G4" s="12">
        <v>28</v>
      </c>
      <c r="H4" s="12">
        <v>4</v>
      </c>
      <c r="I4" s="12">
        <v>7.2</v>
      </c>
      <c r="J4" s="18" t="s">
        <v>14</v>
      </c>
      <c r="K4" s="12">
        <v>176</v>
      </c>
      <c r="L4" s="13">
        <v>143</v>
      </c>
      <c r="M4" s="2">
        <f t="shared" ref="M4:M8" si="0">SUM(K4*0.08)</f>
        <v>14.08</v>
      </c>
    </row>
    <row r="5" spans="1:13" ht="26.25" x14ac:dyDescent="0.25">
      <c r="A5" s="13" t="s">
        <v>36</v>
      </c>
      <c r="B5" s="18" t="s">
        <v>11</v>
      </c>
      <c r="C5" s="36"/>
      <c r="D5" s="14" t="s">
        <v>22</v>
      </c>
      <c r="E5" s="8" t="s">
        <v>32</v>
      </c>
      <c r="F5" s="12" t="s">
        <v>12</v>
      </c>
      <c r="G5" s="12">
        <v>36</v>
      </c>
      <c r="H5" s="12">
        <v>11</v>
      </c>
      <c r="I5" s="12">
        <v>7.9</v>
      </c>
      <c r="J5" s="18" t="s">
        <v>14</v>
      </c>
      <c r="K5" s="12">
        <v>319</v>
      </c>
      <c r="L5" s="12">
        <v>260</v>
      </c>
      <c r="M5" s="2">
        <f t="shared" si="0"/>
        <v>25.52</v>
      </c>
    </row>
    <row r="6" spans="1:13" ht="26.25" x14ac:dyDescent="0.25">
      <c r="A6" s="13" t="s">
        <v>36</v>
      </c>
      <c r="B6" s="18" t="s">
        <v>11</v>
      </c>
      <c r="C6" s="36"/>
      <c r="D6" s="14" t="s">
        <v>22</v>
      </c>
      <c r="E6" s="8" t="s">
        <v>32</v>
      </c>
      <c r="F6" s="12" t="s">
        <v>12</v>
      </c>
      <c r="G6" s="12">
        <v>44</v>
      </c>
      <c r="H6" s="12">
        <v>14</v>
      </c>
      <c r="I6" s="12">
        <v>15.1</v>
      </c>
      <c r="J6" s="18" t="s">
        <v>14</v>
      </c>
      <c r="K6" s="12">
        <v>555</v>
      </c>
      <c r="L6" s="12">
        <v>495</v>
      </c>
      <c r="M6" s="2">
        <f t="shared" si="0"/>
        <v>44.4</v>
      </c>
    </row>
    <row r="7" spans="1:13" ht="26.25" x14ac:dyDescent="0.25">
      <c r="A7" s="13" t="s">
        <v>36</v>
      </c>
      <c r="B7" s="18" t="s">
        <v>11</v>
      </c>
      <c r="C7" s="36"/>
      <c r="D7" s="14" t="s">
        <v>23</v>
      </c>
      <c r="E7" s="8" t="s">
        <v>33</v>
      </c>
      <c r="F7" s="12" t="s">
        <v>24</v>
      </c>
      <c r="G7" s="12">
        <v>66</v>
      </c>
      <c r="H7" s="12">
        <v>43</v>
      </c>
      <c r="I7" s="12">
        <v>2.2000000000000002</v>
      </c>
      <c r="J7" s="13" t="s">
        <v>25</v>
      </c>
      <c r="K7" s="12">
        <v>349</v>
      </c>
      <c r="L7" s="12">
        <v>191</v>
      </c>
      <c r="M7" s="2">
        <f t="shared" si="0"/>
        <v>27.92</v>
      </c>
    </row>
    <row r="8" spans="1:13" ht="26.25" x14ac:dyDescent="0.25">
      <c r="A8" s="13" t="s">
        <v>36</v>
      </c>
      <c r="B8" s="18" t="s">
        <v>11</v>
      </c>
      <c r="C8" s="34"/>
      <c r="D8" s="14" t="s">
        <v>23</v>
      </c>
      <c r="E8" s="8" t="s">
        <v>33</v>
      </c>
      <c r="F8" s="12" t="s">
        <v>24</v>
      </c>
      <c r="G8" s="12">
        <v>67</v>
      </c>
      <c r="H8" s="12">
        <v>60</v>
      </c>
      <c r="I8" s="12">
        <v>2.2000000000000002</v>
      </c>
      <c r="J8" s="13" t="s">
        <v>25</v>
      </c>
      <c r="K8" s="12">
        <v>300</v>
      </c>
      <c r="L8" s="12">
        <v>175</v>
      </c>
      <c r="M8" s="2">
        <f t="shared" si="0"/>
        <v>24</v>
      </c>
    </row>
    <row r="9" spans="1:13" x14ac:dyDescent="0.25">
      <c r="A9" s="35" t="s">
        <v>13</v>
      </c>
      <c r="B9" s="35"/>
      <c r="C9" s="26"/>
      <c r="D9" s="27"/>
      <c r="E9" s="27"/>
      <c r="F9" s="27"/>
      <c r="G9" s="27"/>
      <c r="H9" s="27"/>
      <c r="I9" s="27"/>
      <c r="J9" s="28"/>
      <c r="K9" s="22">
        <f>SUM(K4:K8)</f>
        <v>1699</v>
      </c>
      <c r="L9" s="22">
        <f>SUM(L4:L8)</f>
        <v>1264</v>
      </c>
      <c r="M9" s="22">
        <f>SUM(M4:M8)</f>
        <v>135.92000000000002</v>
      </c>
    </row>
    <row r="10" spans="1:13" x14ac:dyDescent="0.25">
      <c r="A10" t="s">
        <v>50</v>
      </c>
    </row>
  </sheetData>
  <mergeCells count="16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9:B9"/>
    <mergeCell ref="C9:J9"/>
    <mergeCell ref="J2:J3"/>
    <mergeCell ref="K2:L2"/>
    <mergeCell ref="M2:M3"/>
    <mergeCell ref="C4:C8"/>
  </mergeCells>
  <pageMargins left="0.25" right="0.25" top="0.75" bottom="0.75" header="0.3" footer="0.3"/>
  <pageSetup paperSize="9" scale="5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opLeftCell="A3" zoomScaleNormal="100" workbookViewId="0">
      <selection activeCell="A4" sqref="A4:M7"/>
    </sheetView>
  </sheetViews>
  <sheetFormatPr defaultRowHeight="15" x14ac:dyDescent="0.25"/>
  <cols>
    <col min="1" max="1" width="20.42578125" customWidth="1"/>
    <col min="2" max="2" width="15.28515625" customWidth="1"/>
    <col min="3" max="3" width="28.28515625" customWidth="1"/>
    <col min="4" max="4" width="19.140625" customWidth="1"/>
    <col min="5" max="5" width="20" customWidth="1"/>
    <col min="10" max="10" width="10" customWidth="1"/>
    <col min="13" max="13" width="12" customWidth="1"/>
  </cols>
  <sheetData>
    <row r="1" spans="1:13" ht="45" customHeight="1" x14ac:dyDescent="0.2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47.25" customHeight="1" x14ac:dyDescent="0.25">
      <c r="A2" s="31" t="s">
        <v>48</v>
      </c>
      <c r="B2" s="31" t="s">
        <v>0</v>
      </c>
      <c r="C2" s="31" t="s">
        <v>46</v>
      </c>
      <c r="D2" s="31" t="s">
        <v>1</v>
      </c>
      <c r="E2" s="31" t="s">
        <v>2</v>
      </c>
      <c r="F2" s="31" t="s">
        <v>3</v>
      </c>
      <c r="G2" s="31" t="s">
        <v>4</v>
      </c>
      <c r="H2" s="31" t="s">
        <v>5</v>
      </c>
      <c r="I2" s="31" t="s">
        <v>6</v>
      </c>
      <c r="J2" s="31" t="s">
        <v>7</v>
      </c>
      <c r="K2" s="31" t="s">
        <v>8</v>
      </c>
      <c r="L2" s="31"/>
      <c r="M2" s="29" t="s">
        <v>47</v>
      </c>
    </row>
    <row r="3" spans="1:13" ht="133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19" t="s">
        <v>9</v>
      </c>
      <c r="L3" s="19" t="s">
        <v>10</v>
      </c>
      <c r="M3" s="30"/>
    </row>
    <row r="4" spans="1:13" ht="30" customHeight="1" x14ac:dyDescent="0.25">
      <c r="A4" s="13" t="s">
        <v>36</v>
      </c>
      <c r="B4" s="14" t="s">
        <v>11</v>
      </c>
      <c r="C4" s="33" t="s">
        <v>52</v>
      </c>
      <c r="D4" s="14" t="s">
        <v>26</v>
      </c>
      <c r="E4" s="8" t="s">
        <v>27</v>
      </c>
      <c r="F4" s="18" t="s">
        <v>15</v>
      </c>
      <c r="G4" s="12">
        <v>154</v>
      </c>
      <c r="H4" s="11" t="s">
        <v>28</v>
      </c>
      <c r="I4" s="12">
        <v>2.5</v>
      </c>
      <c r="J4" s="18" t="s">
        <v>14</v>
      </c>
      <c r="K4" s="12">
        <v>874</v>
      </c>
      <c r="L4" s="13">
        <v>122</v>
      </c>
      <c r="M4" s="3">
        <v>20</v>
      </c>
    </row>
    <row r="5" spans="1:13" ht="26.25" x14ac:dyDescent="0.25">
      <c r="A5" s="13" t="s">
        <v>36</v>
      </c>
      <c r="B5" s="14" t="s">
        <v>11</v>
      </c>
      <c r="C5" s="36"/>
      <c r="D5" s="14" t="s">
        <v>26</v>
      </c>
      <c r="E5" s="8" t="s">
        <v>27</v>
      </c>
      <c r="F5" s="18" t="s">
        <v>15</v>
      </c>
      <c r="G5" s="12">
        <v>155</v>
      </c>
      <c r="H5" s="11" t="s">
        <v>29</v>
      </c>
      <c r="I5" s="12">
        <v>1.7</v>
      </c>
      <c r="J5" s="18" t="s">
        <v>14</v>
      </c>
      <c r="K5" s="12">
        <v>624</v>
      </c>
      <c r="L5" s="12">
        <v>93</v>
      </c>
      <c r="M5" s="3">
        <v>10</v>
      </c>
    </row>
    <row r="6" spans="1:13" ht="26.25" x14ac:dyDescent="0.25">
      <c r="A6" s="13" t="s">
        <v>36</v>
      </c>
      <c r="B6" s="14" t="s">
        <v>11</v>
      </c>
      <c r="C6" s="36"/>
      <c r="D6" s="14" t="s">
        <v>26</v>
      </c>
      <c r="E6" s="8" t="s">
        <v>27</v>
      </c>
      <c r="F6" s="18" t="s">
        <v>15</v>
      </c>
      <c r="G6" s="12">
        <v>155</v>
      </c>
      <c r="H6" s="11" t="s">
        <v>30</v>
      </c>
      <c r="I6" s="12">
        <v>1.2</v>
      </c>
      <c r="J6" s="18" t="s">
        <v>14</v>
      </c>
      <c r="K6" s="12">
        <v>497</v>
      </c>
      <c r="L6" s="12">
        <v>80</v>
      </c>
      <c r="M6" s="3">
        <v>10</v>
      </c>
    </row>
    <row r="7" spans="1:13" ht="26.25" x14ac:dyDescent="0.25">
      <c r="A7" s="13" t="s">
        <v>36</v>
      </c>
      <c r="B7" s="14" t="s">
        <v>11</v>
      </c>
      <c r="C7" s="34"/>
      <c r="D7" s="14" t="s">
        <v>26</v>
      </c>
      <c r="E7" s="8" t="s">
        <v>27</v>
      </c>
      <c r="F7" s="18" t="s">
        <v>15</v>
      </c>
      <c r="G7" s="12">
        <v>155</v>
      </c>
      <c r="H7" s="11" t="s">
        <v>31</v>
      </c>
      <c r="I7" s="12">
        <v>0.7</v>
      </c>
      <c r="J7" s="18" t="s">
        <v>14</v>
      </c>
      <c r="K7" s="12">
        <v>373</v>
      </c>
      <c r="L7" s="12">
        <v>107</v>
      </c>
      <c r="M7" s="3">
        <v>5</v>
      </c>
    </row>
    <row r="8" spans="1:13" x14ac:dyDescent="0.25">
      <c r="A8" s="35" t="s">
        <v>13</v>
      </c>
      <c r="B8" s="35"/>
      <c r="C8" s="26"/>
      <c r="D8" s="27"/>
      <c r="E8" s="27"/>
      <c r="F8" s="27"/>
      <c r="G8" s="27"/>
      <c r="H8" s="27"/>
      <c r="I8" s="27"/>
      <c r="J8" s="28"/>
      <c r="K8" s="22">
        <f>SUM(K4:K7)</f>
        <v>2368</v>
      </c>
      <c r="L8" s="22">
        <f t="shared" ref="L8" si="0">SUM(L4:L7)</f>
        <v>402</v>
      </c>
      <c r="M8" s="22">
        <f>SUM(M4:M7)</f>
        <v>45</v>
      </c>
    </row>
    <row r="9" spans="1:13" x14ac:dyDescent="0.25">
      <c r="A9" t="s">
        <v>50</v>
      </c>
    </row>
  </sheetData>
  <mergeCells count="16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8:B8"/>
    <mergeCell ref="C8:J8"/>
    <mergeCell ref="J2:J3"/>
    <mergeCell ref="K2:L2"/>
    <mergeCell ref="M2:M3"/>
    <mergeCell ref="C4:C7"/>
  </mergeCells>
  <pageMargins left="0.25" right="0.25" top="0.75" bottom="0.75" header="0.3" footer="0.3"/>
  <pageSetup paperSize="9" scale="55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opLeftCell="A2" zoomScaleNormal="100" workbookViewId="0">
      <selection activeCell="A4" sqref="A4:M6"/>
    </sheetView>
  </sheetViews>
  <sheetFormatPr defaultRowHeight="15" x14ac:dyDescent="0.25"/>
  <cols>
    <col min="1" max="1" width="20.42578125" customWidth="1"/>
    <col min="2" max="2" width="15.28515625" customWidth="1"/>
    <col min="3" max="3" width="28.28515625" customWidth="1"/>
    <col min="4" max="4" width="19.140625" customWidth="1"/>
    <col min="5" max="5" width="20" customWidth="1"/>
    <col min="10" max="10" width="10" customWidth="1"/>
    <col min="13" max="13" width="12" customWidth="1"/>
  </cols>
  <sheetData>
    <row r="1" spans="1:13" ht="45" customHeight="1" x14ac:dyDescent="0.2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47.25" customHeight="1" x14ac:dyDescent="0.25">
      <c r="A2" s="31" t="s">
        <v>48</v>
      </c>
      <c r="B2" s="31" t="s">
        <v>0</v>
      </c>
      <c r="C2" s="31" t="s">
        <v>46</v>
      </c>
      <c r="D2" s="31" t="s">
        <v>1</v>
      </c>
      <c r="E2" s="31" t="s">
        <v>2</v>
      </c>
      <c r="F2" s="31" t="s">
        <v>3</v>
      </c>
      <c r="G2" s="31" t="s">
        <v>4</v>
      </c>
      <c r="H2" s="31" t="s">
        <v>5</v>
      </c>
      <c r="I2" s="31" t="s">
        <v>6</v>
      </c>
      <c r="J2" s="31" t="s">
        <v>7</v>
      </c>
      <c r="K2" s="31" t="s">
        <v>8</v>
      </c>
      <c r="L2" s="31"/>
      <c r="M2" s="29" t="s">
        <v>47</v>
      </c>
    </row>
    <row r="3" spans="1:13" ht="133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19" t="s">
        <v>9</v>
      </c>
      <c r="L3" s="19" t="s">
        <v>10</v>
      </c>
      <c r="M3" s="30"/>
    </row>
    <row r="4" spans="1:13" ht="39" customHeight="1" x14ac:dyDescent="0.25">
      <c r="A4" s="13" t="s">
        <v>36</v>
      </c>
      <c r="B4" s="14" t="s">
        <v>11</v>
      </c>
      <c r="C4" s="33" t="s">
        <v>53</v>
      </c>
      <c r="D4" s="14" t="s">
        <v>34</v>
      </c>
      <c r="E4" s="8" t="s">
        <v>35</v>
      </c>
      <c r="F4" s="12" t="s">
        <v>12</v>
      </c>
      <c r="G4" s="12">
        <v>187</v>
      </c>
      <c r="H4" s="12">
        <v>3.2</v>
      </c>
      <c r="I4" s="12">
        <v>2.1</v>
      </c>
      <c r="J4" s="18" t="s">
        <v>14</v>
      </c>
      <c r="K4" s="12">
        <v>627</v>
      </c>
      <c r="L4" s="13">
        <v>106</v>
      </c>
      <c r="M4" s="2">
        <v>110</v>
      </c>
    </row>
    <row r="5" spans="1:13" ht="26.25" x14ac:dyDescent="0.25">
      <c r="A5" s="13" t="s">
        <v>36</v>
      </c>
      <c r="B5" s="14" t="s">
        <v>11</v>
      </c>
      <c r="C5" s="36"/>
      <c r="D5" s="14" t="s">
        <v>34</v>
      </c>
      <c r="E5" s="8" t="s">
        <v>35</v>
      </c>
      <c r="F5" s="12" t="s">
        <v>12</v>
      </c>
      <c r="G5" s="12">
        <v>192</v>
      </c>
      <c r="H5" s="12">
        <v>1.1000000000000001</v>
      </c>
      <c r="I5" s="12">
        <v>1.7</v>
      </c>
      <c r="J5" s="18" t="s">
        <v>14</v>
      </c>
      <c r="K5" s="12">
        <v>622</v>
      </c>
      <c r="L5" s="12">
        <v>215</v>
      </c>
      <c r="M5" s="2">
        <v>100</v>
      </c>
    </row>
    <row r="6" spans="1:13" ht="26.25" x14ac:dyDescent="0.25">
      <c r="A6" s="13" t="s">
        <v>36</v>
      </c>
      <c r="B6" s="14" t="s">
        <v>11</v>
      </c>
      <c r="C6" s="34"/>
      <c r="D6" s="14" t="s">
        <v>34</v>
      </c>
      <c r="E6" s="8" t="s">
        <v>35</v>
      </c>
      <c r="F6" s="12" t="s">
        <v>12</v>
      </c>
      <c r="G6" s="12">
        <v>187</v>
      </c>
      <c r="H6" s="12">
        <v>3.3</v>
      </c>
      <c r="I6" s="12">
        <v>3.3</v>
      </c>
      <c r="J6" s="18" t="s">
        <v>14</v>
      </c>
      <c r="K6" s="12">
        <v>205</v>
      </c>
      <c r="L6" s="12">
        <v>52</v>
      </c>
      <c r="M6" s="2">
        <v>30</v>
      </c>
    </row>
    <row r="7" spans="1:13" x14ac:dyDescent="0.25">
      <c r="A7" s="35" t="s">
        <v>13</v>
      </c>
      <c r="B7" s="35"/>
      <c r="C7" s="26"/>
      <c r="D7" s="27"/>
      <c r="E7" s="27"/>
      <c r="F7" s="27"/>
      <c r="G7" s="27"/>
      <c r="H7" s="27"/>
      <c r="I7" s="27"/>
      <c r="J7" s="28"/>
      <c r="K7" s="22">
        <f t="shared" ref="K7:L7" si="0">SUM(K4:K6)</f>
        <v>1454</v>
      </c>
      <c r="L7" s="22">
        <f t="shared" si="0"/>
        <v>373</v>
      </c>
      <c r="M7" s="22">
        <f>SUM(M4:M6)</f>
        <v>240</v>
      </c>
    </row>
    <row r="8" spans="1:13" x14ac:dyDescent="0.25">
      <c r="A8" t="s">
        <v>50</v>
      </c>
    </row>
  </sheetData>
  <mergeCells count="16"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C4:C6"/>
    <mergeCell ref="A7:B7"/>
    <mergeCell ref="C7:J7"/>
    <mergeCell ref="J2:J3"/>
    <mergeCell ref="K2:L2"/>
  </mergeCells>
  <pageMargins left="0.25" right="0.25" top="0.75" bottom="0.75" header="0.3" footer="0.3"/>
  <pageSetup paperSize="9" scale="55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opLeftCell="A4" zoomScaleNormal="100" workbookViewId="0">
      <selection activeCell="A4" sqref="A4:M11"/>
    </sheetView>
  </sheetViews>
  <sheetFormatPr defaultRowHeight="15" x14ac:dyDescent="0.25"/>
  <cols>
    <col min="1" max="1" width="20.42578125" customWidth="1"/>
    <col min="2" max="2" width="15.28515625" customWidth="1"/>
    <col min="3" max="3" width="28.28515625" customWidth="1"/>
    <col min="4" max="4" width="19.140625" customWidth="1"/>
    <col min="5" max="5" width="20" customWidth="1"/>
    <col min="10" max="10" width="10" customWidth="1"/>
    <col min="13" max="13" width="12" customWidth="1"/>
  </cols>
  <sheetData>
    <row r="1" spans="1:13" ht="45" customHeight="1" x14ac:dyDescent="0.2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47.25" customHeight="1" x14ac:dyDescent="0.25">
      <c r="A2" s="31" t="s">
        <v>48</v>
      </c>
      <c r="B2" s="31" t="s">
        <v>0</v>
      </c>
      <c r="C2" s="31" t="s">
        <v>46</v>
      </c>
      <c r="D2" s="31" t="s">
        <v>1</v>
      </c>
      <c r="E2" s="31" t="s">
        <v>2</v>
      </c>
      <c r="F2" s="31" t="s">
        <v>3</v>
      </c>
      <c r="G2" s="31" t="s">
        <v>4</v>
      </c>
      <c r="H2" s="31" t="s">
        <v>5</v>
      </c>
      <c r="I2" s="31" t="s">
        <v>6</v>
      </c>
      <c r="J2" s="31" t="s">
        <v>7</v>
      </c>
      <c r="K2" s="31" t="s">
        <v>8</v>
      </c>
      <c r="L2" s="31"/>
      <c r="M2" s="29" t="s">
        <v>47</v>
      </c>
    </row>
    <row r="3" spans="1:13" ht="133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19" t="s">
        <v>9</v>
      </c>
      <c r="L3" s="19" t="s">
        <v>10</v>
      </c>
      <c r="M3" s="30"/>
    </row>
    <row r="4" spans="1:13" ht="26.25" x14ac:dyDescent="0.25">
      <c r="A4" s="13" t="s">
        <v>36</v>
      </c>
      <c r="B4" s="14" t="s">
        <v>11</v>
      </c>
      <c r="C4" s="37" t="s">
        <v>54</v>
      </c>
      <c r="D4" s="18" t="s">
        <v>37</v>
      </c>
      <c r="E4" s="8" t="s">
        <v>32</v>
      </c>
      <c r="F4" s="12" t="s">
        <v>12</v>
      </c>
      <c r="G4" s="7">
        <v>114</v>
      </c>
      <c r="H4" s="7">
        <v>3</v>
      </c>
      <c r="I4" s="7">
        <v>11.1</v>
      </c>
      <c r="J4" s="18" t="s">
        <v>14</v>
      </c>
      <c r="K4" s="7">
        <v>290</v>
      </c>
      <c r="L4" s="7">
        <v>87</v>
      </c>
      <c r="M4" s="2">
        <f t="shared" ref="M4:M11" si="0">SUM(K4*0.08)</f>
        <v>23.2</v>
      </c>
    </row>
    <row r="5" spans="1:13" ht="26.25" x14ac:dyDescent="0.25">
      <c r="A5" s="13" t="s">
        <v>36</v>
      </c>
      <c r="B5" s="14" t="s">
        <v>11</v>
      </c>
      <c r="C5" s="38"/>
      <c r="D5" s="18" t="s">
        <v>37</v>
      </c>
      <c r="E5" s="8" t="s">
        <v>32</v>
      </c>
      <c r="F5" s="12" t="s">
        <v>12</v>
      </c>
      <c r="G5" s="7">
        <v>115</v>
      </c>
      <c r="H5" s="7">
        <v>6</v>
      </c>
      <c r="I5" s="7">
        <v>11.4</v>
      </c>
      <c r="J5" s="18" t="s">
        <v>14</v>
      </c>
      <c r="K5" s="7">
        <v>390</v>
      </c>
      <c r="L5" s="7">
        <v>76</v>
      </c>
      <c r="M5" s="2">
        <f t="shared" si="0"/>
        <v>31.2</v>
      </c>
    </row>
    <row r="6" spans="1:13" ht="26.25" x14ac:dyDescent="0.25">
      <c r="A6" s="13" t="s">
        <v>36</v>
      </c>
      <c r="B6" s="14" t="s">
        <v>11</v>
      </c>
      <c r="C6" s="38"/>
      <c r="D6" s="18" t="s">
        <v>37</v>
      </c>
      <c r="E6" s="8" t="s">
        <v>32</v>
      </c>
      <c r="F6" s="12" t="s">
        <v>12</v>
      </c>
      <c r="G6" s="7">
        <v>114</v>
      </c>
      <c r="H6" s="7">
        <v>1</v>
      </c>
      <c r="I6" s="7">
        <v>7.7</v>
      </c>
      <c r="J6" s="18" t="s">
        <v>14</v>
      </c>
      <c r="K6" s="7">
        <v>192</v>
      </c>
      <c r="L6" s="7">
        <v>21</v>
      </c>
      <c r="M6" s="2">
        <f t="shared" si="0"/>
        <v>15.36</v>
      </c>
    </row>
    <row r="7" spans="1:13" ht="26.25" x14ac:dyDescent="0.25">
      <c r="A7" s="13" t="s">
        <v>36</v>
      </c>
      <c r="B7" s="14" t="s">
        <v>11</v>
      </c>
      <c r="C7" s="38"/>
      <c r="D7" s="18" t="s">
        <v>37</v>
      </c>
      <c r="E7" s="8" t="s">
        <v>32</v>
      </c>
      <c r="F7" s="12" t="s">
        <v>12</v>
      </c>
      <c r="G7" s="7">
        <v>118</v>
      </c>
      <c r="H7" s="7">
        <v>5</v>
      </c>
      <c r="I7" s="7">
        <v>5</v>
      </c>
      <c r="J7" s="18" t="s">
        <v>14</v>
      </c>
      <c r="K7" s="7">
        <v>147</v>
      </c>
      <c r="L7" s="7">
        <v>49</v>
      </c>
      <c r="M7" s="2">
        <f t="shared" si="0"/>
        <v>11.76</v>
      </c>
    </row>
    <row r="8" spans="1:13" ht="26.25" x14ac:dyDescent="0.25">
      <c r="A8" s="13" t="s">
        <v>36</v>
      </c>
      <c r="B8" s="14" t="s">
        <v>11</v>
      </c>
      <c r="C8" s="38"/>
      <c r="D8" s="18" t="s">
        <v>38</v>
      </c>
      <c r="E8" s="8" t="s">
        <v>33</v>
      </c>
      <c r="F8" s="12" t="s">
        <v>12</v>
      </c>
      <c r="G8" s="7">
        <v>188</v>
      </c>
      <c r="H8" s="7">
        <v>3</v>
      </c>
      <c r="I8" s="7">
        <v>34</v>
      </c>
      <c r="J8" s="18" t="s">
        <v>14</v>
      </c>
      <c r="K8" s="7">
        <v>968</v>
      </c>
      <c r="L8" s="7">
        <v>320</v>
      </c>
      <c r="M8" s="2">
        <f t="shared" si="0"/>
        <v>77.44</v>
      </c>
    </row>
    <row r="9" spans="1:13" ht="26.25" x14ac:dyDescent="0.25">
      <c r="A9" s="13" t="s">
        <v>36</v>
      </c>
      <c r="B9" s="14" t="s">
        <v>11</v>
      </c>
      <c r="C9" s="38"/>
      <c r="D9" s="18" t="s">
        <v>39</v>
      </c>
      <c r="E9" s="8" t="s">
        <v>27</v>
      </c>
      <c r="F9" s="12" t="s">
        <v>12</v>
      </c>
      <c r="G9" s="7">
        <v>162</v>
      </c>
      <c r="H9" s="7">
        <v>32</v>
      </c>
      <c r="I9" s="7">
        <v>4.8</v>
      </c>
      <c r="J9" s="18" t="s">
        <v>14</v>
      </c>
      <c r="K9" s="7">
        <v>335</v>
      </c>
      <c r="L9" s="7">
        <v>197</v>
      </c>
      <c r="M9" s="2">
        <f t="shared" si="0"/>
        <v>26.8</v>
      </c>
    </row>
    <row r="10" spans="1:13" ht="26.25" x14ac:dyDescent="0.25">
      <c r="A10" s="13" t="s">
        <v>36</v>
      </c>
      <c r="B10" s="14" t="s">
        <v>11</v>
      </c>
      <c r="C10" s="38"/>
      <c r="D10" s="18" t="s">
        <v>16</v>
      </c>
      <c r="E10" s="8" t="s">
        <v>27</v>
      </c>
      <c r="F10" s="12" t="s">
        <v>12</v>
      </c>
      <c r="G10" s="7">
        <v>296</v>
      </c>
      <c r="H10" s="7">
        <v>10</v>
      </c>
      <c r="I10" s="7">
        <v>27.3</v>
      </c>
      <c r="J10" s="18" t="s">
        <v>14</v>
      </c>
      <c r="K10" s="7">
        <v>717</v>
      </c>
      <c r="L10" s="7">
        <v>205</v>
      </c>
      <c r="M10" s="2">
        <f t="shared" si="0"/>
        <v>57.36</v>
      </c>
    </row>
    <row r="11" spans="1:13" ht="26.25" x14ac:dyDescent="0.25">
      <c r="A11" s="13" t="s">
        <v>36</v>
      </c>
      <c r="B11" s="14" t="s">
        <v>11</v>
      </c>
      <c r="C11" s="39"/>
      <c r="D11" s="18" t="s">
        <v>40</v>
      </c>
      <c r="E11" s="8" t="s">
        <v>33</v>
      </c>
      <c r="F11" s="12" t="s">
        <v>12</v>
      </c>
      <c r="G11" s="7">
        <v>95</v>
      </c>
      <c r="H11" s="7">
        <v>18</v>
      </c>
      <c r="I11" s="7">
        <v>13.4</v>
      </c>
      <c r="J11" s="18" t="s">
        <v>14</v>
      </c>
      <c r="K11" s="7">
        <v>803</v>
      </c>
      <c r="L11" s="7">
        <v>430</v>
      </c>
      <c r="M11" s="2">
        <f t="shared" si="0"/>
        <v>64.239999999999995</v>
      </c>
    </row>
    <row r="12" spans="1:13" x14ac:dyDescent="0.25">
      <c r="A12" s="35" t="s">
        <v>13</v>
      </c>
      <c r="B12" s="35"/>
      <c r="C12" s="26"/>
      <c r="D12" s="27"/>
      <c r="E12" s="27"/>
      <c r="F12" s="27"/>
      <c r="G12" s="27"/>
      <c r="H12" s="27"/>
      <c r="I12" s="27"/>
      <c r="J12" s="28"/>
      <c r="K12" s="22">
        <f t="shared" ref="K12:L12" si="1">SUM(K4:K11)</f>
        <v>3842</v>
      </c>
      <c r="L12" s="22">
        <f t="shared" si="1"/>
        <v>1385</v>
      </c>
      <c r="M12" s="22">
        <f>SUM(M4:M11)</f>
        <v>307.36</v>
      </c>
    </row>
    <row r="13" spans="1:13" x14ac:dyDescent="0.25">
      <c r="A13" t="s">
        <v>50</v>
      </c>
    </row>
  </sheetData>
  <mergeCells count="16"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C4:C11"/>
    <mergeCell ref="A12:B12"/>
    <mergeCell ref="C12:J12"/>
    <mergeCell ref="J2:J3"/>
    <mergeCell ref="K2:L2"/>
  </mergeCells>
  <pageMargins left="0.25" right="0.25" top="0.75" bottom="0.75" header="0.3" footer="0.3"/>
  <pageSetup paperSize="9" scale="55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topLeftCell="A4" zoomScaleNormal="100" workbookViewId="0">
      <selection activeCell="A6" sqref="A6:M6"/>
    </sheetView>
  </sheetViews>
  <sheetFormatPr defaultRowHeight="15" x14ac:dyDescent="0.25"/>
  <cols>
    <col min="1" max="1" width="20.42578125" customWidth="1"/>
    <col min="2" max="2" width="15.28515625" customWidth="1"/>
    <col min="3" max="3" width="28.28515625" customWidth="1"/>
    <col min="4" max="4" width="19.140625" customWidth="1"/>
    <col min="5" max="5" width="20" customWidth="1"/>
    <col min="10" max="10" width="10" customWidth="1"/>
    <col min="13" max="13" width="12" customWidth="1"/>
  </cols>
  <sheetData>
    <row r="1" spans="1:13" ht="45" customHeight="1" x14ac:dyDescent="0.2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47.25" customHeight="1" x14ac:dyDescent="0.25">
      <c r="A2" s="31" t="s">
        <v>48</v>
      </c>
      <c r="B2" s="31" t="s">
        <v>0</v>
      </c>
      <c r="C2" s="31" t="s">
        <v>46</v>
      </c>
      <c r="D2" s="31" t="s">
        <v>1</v>
      </c>
      <c r="E2" s="31" t="s">
        <v>2</v>
      </c>
      <c r="F2" s="31" t="s">
        <v>3</v>
      </c>
      <c r="G2" s="31" t="s">
        <v>4</v>
      </c>
      <c r="H2" s="31" t="s">
        <v>5</v>
      </c>
      <c r="I2" s="31" t="s">
        <v>6</v>
      </c>
      <c r="J2" s="31" t="s">
        <v>7</v>
      </c>
      <c r="K2" s="31" t="s">
        <v>8</v>
      </c>
      <c r="L2" s="31"/>
      <c r="M2" s="29" t="s">
        <v>47</v>
      </c>
    </row>
    <row r="3" spans="1:13" ht="133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19" t="s">
        <v>9</v>
      </c>
      <c r="L3" s="19" t="s">
        <v>10</v>
      </c>
      <c r="M3" s="30"/>
    </row>
    <row r="4" spans="1:13" ht="26.25" x14ac:dyDescent="0.25">
      <c r="A4" s="13" t="s">
        <v>36</v>
      </c>
      <c r="B4" s="14" t="s">
        <v>11</v>
      </c>
      <c r="C4" s="33" t="s">
        <v>55</v>
      </c>
      <c r="D4" s="13" t="s">
        <v>41</v>
      </c>
      <c r="E4" s="8" t="s">
        <v>33</v>
      </c>
      <c r="F4" s="18" t="s">
        <v>15</v>
      </c>
      <c r="G4" s="7">
        <v>87</v>
      </c>
      <c r="H4" s="15" t="s">
        <v>42</v>
      </c>
      <c r="I4" s="7">
        <v>2.7</v>
      </c>
      <c r="J4" s="18" t="s">
        <v>14</v>
      </c>
      <c r="K4" s="7">
        <v>775</v>
      </c>
      <c r="L4" s="10">
        <v>308</v>
      </c>
      <c r="M4" s="2">
        <v>62</v>
      </c>
    </row>
    <row r="5" spans="1:13" ht="26.25" x14ac:dyDescent="0.25">
      <c r="A5" s="13" t="s">
        <v>36</v>
      </c>
      <c r="B5" s="14" t="s">
        <v>11</v>
      </c>
      <c r="C5" s="34"/>
      <c r="D5" s="16" t="s">
        <v>43</v>
      </c>
      <c r="E5" s="8" t="s">
        <v>27</v>
      </c>
      <c r="F5" s="18" t="s">
        <v>15</v>
      </c>
      <c r="G5" s="7">
        <v>134</v>
      </c>
      <c r="H5" s="11" t="s">
        <v>44</v>
      </c>
      <c r="I5" s="7">
        <v>2.7</v>
      </c>
      <c r="J5" s="13" t="s">
        <v>45</v>
      </c>
      <c r="K5" s="7">
        <v>598</v>
      </c>
      <c r="L5" s="7">
        <v>241</v>
      </c>
      <c r="M5" s="2">
        <v>47</v>
      </c>
    </row>
    <row r="6" spans="1:13" x14ac:dyDescent="0.25">
      <c r="A6" s="35" t="s">
        <v>13</v>
      </c>
      <c r="B6" s="35"/>
      <c r="C6" s="26"/>
      <c r="D6" s="27"/>
      <c r="E6" s="27"/>
      <c r="F6" s="27"/>
      <c r="G6" s="27"/>
      <c r="H6" s="27"/>
      <c r="I6" s="27"/>
      <c r="J6" s="28"/>
      <c r="K6" s="17">
        <f t="shared" ref="K6:L6" si="0">SUM(K4:K5)</f>
        <v>1373</v>
      </c>
      <c r="L6" s="17">
        <f t="shared" si="0"/>
        <v>549</v>
      </c>
      <c r="M6" s="17">
        <f>SUM(M4:M5)</f>
        <v>109</v>
      </c>
    </row>
    <row r="7" spans="1:13" x14ac:dyDescent="0.25">
      <c r="A7" t="s">
        <v>50</v>
      </c>
    </row>
  </sheetData>
  <mergeCells count="16"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C4:C5"/>
    <mergeCell ref="A6:B6"/>
    <mergeCell ref="C6:J6"/>
    <mergeCell ref="J2:J3"/>
    <mergeCell ref="K2:L2"/>
  </mergeCells>
  <pageMargins left="0.25" right="0.25" top="0.75" bottom="0.75" header="0.3" footer="0.3"/>
  <pageSetup paperSize="9" scale="55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topLeftCell="A17" zoomScaleNormal="100" workbookViewId="0">
      <selection activeCell="H29" sqref="H29"/>
    </sheetView>
  </sheetViews>
  <sheetFormatPr defaultRowHeight="15" x14ac:dyDescent="0.25"/>
  <cols>
    <col min="1" max="1" width="20.42578125" customWidth="1"/>
    <col min="2" max="2" width="15.28515625" customWidth="1"/>
    <col min="3" max="3" width="28.28515625" customWidth="1"/>
    <col min="4" max="4" width="19.140625" customWidth="1"/>
    <col min="5" max="5" width="20" customWidth="1"/>
    <col min="10" max="10" width="10" customWidth="1"/>
    <col min="13" max="13" width="12" customWidth="1"/>
  </cols>
  <sheetData>
    <row r="1" spans="1:13" ht="45" customHeight="1" x14ac:dyDescent="0.2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47.25" customHeight="1" x14ac:dyDescent="0.25">
      <c r="A2" s="31" t="s">
        <v>48</v>
      </c>
      <c r="B2" s="31" t="s">
        <v>0</v>
      </c>
      <c r="C2" s="31" t="s">
        <v>46</v>
      </c>
      <c r="D2" s="31" t="s">
        <v>1</v>
      </c>
      <c r="E2" s="31" t="s">
        <v>2</v>
      </c>
      <c r="F2" s="31" t="s">
        <v>3</v>
      </c>
      <c r="G2" s="31" t="s">
        <v>4</v>
      </c>
      <c r="H2" s="31" t="s">
        <v>5</v>
      </c>
      <c r="I2" s="31" t="s">
        <v>6</v>
      </c>
      <c r="J2" s="31" t="s">
        <v>7</v>
      </c>
      <c r="K2" s="31" t="s">
        <v>8</v>
      </c>
      <c r="L2" s="31"/>
      <c r="M2" s="29" t="s">
        <v>47</v>
      </c>
    </row>
    <row r="3" spans="1:13" ht="133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21" t="s">
        <v>9</v>
      </c>
      <c r="L3" s="21" t="s">
        <v>10</v>
      </c>
      <c r="M3" s="30"/>
    </row>
    <row r="4" spans="1:13" ht="26.25" customHeight="1" x14ac:dyDescent="0.25">
      <c r="A4" s="13" t="s">
        <v>36</v>
      </c>
      <c r="B4" s="20" t="s">
        <v>11</v>
      </c>
      <c r="C4" s="33" t="s">
        <v>56</v>
      </c>
      <c r="D4" s="13" t="s">
        <v>18</v>
      </c>
      <c r="E4" s="9" t="s">
        <v>17</v>
      </c>
      <c r="F4" s="20" t="s">
        <v>15</v>
      </c>
      <c r="G4" s="7">
        <v>31</v>
      </c>
      <c r="H4" s="7">
        <v>9.6999999999999993</v>
      </c>
      <c r="I4" s="7">
        <v>0.7</v>
      </c>
      <c r="J4" s="20" t="s">
        <v>14</v>
      </c>
      <c r="K4" s="7">
        <v>199</v>
      </c>
      <c r="L4" s="10">
        <v>61</v>
      </c>
      <c r="M4" s="2">
        <v>10</v>
      </c>
    </row>
    <row r="5" spans="1:13" ht="25.5" x14ac:dyDescent="0.25">
      <c r="A5" s="13" t="s">
        <v>36</v>
      </c>
      <c r="B5" s="20" t="s">
        <v>11</v>
      </c>
      <c r="C5" s="34"/>
      <c r="D5" s="16" t="s">
        <v>19</v>
      </c>
      <c r="E5" s="9" t="s">
        <v>17</v>
      </c>
      <c r="F5" s="20" t="s">
        <v>15</v>
      </c>
      <c r="G5" s="7">
        <v>22</v>
      </c>
      <c r="H5" s="11" t="s">
        <v>20</v>
      </c>
      <c r="I5" s="7">
        <v>1.1000000000000001</v>
      </c>
      <c r="J5" s="20" t="s">
        <v>14</v>
      </c>
      <c r="K5" s="7">
        <v>261</v>
      </c>
      <c r="L5" s="7">
        <v>78</v>
      </c>
      <c r="M5" s="2">
        <v>15</v>
      </c>
    </row>
    <row r="6" spans="1:13" ht="26.25" customHeight="1" x14ac:dyDescent="0.25">
      <c r="A6" s="13" t="s">
        <v>36</v>
      </c>
      <c r="B6" s="20" t="s">
        <v>11</v>
      </c>
      <c r="C6" s="33" t="s">
        <v>51</v>
      </c>
      <c r="D6" s="14" t="s">
        <v>21</v>
      </c>
      <c r="E6" s="8" t="s">
        <v>32</v>
      </c>
      <c r="F6" s="12" t="s">
        <v>12</v>
      </c>
      <c r="G6" s="12">
        <v>28</v>
      </c>
      <c r="H6" s="12">
        <v>4</v>
      </c>
      <c r="I6" s="12">
        <v>7.2</v>
      </c>
      <c r="J6" s="20" t="s">
        <v>14</v>
      </c>
      <c r="K6" s="12">
        <v>176</v>
      </c>
      <c r="L6" s="13">
        <v>143</v>
      </c>
      <c r="M6" s="2">
        <f t="shared" ref="M6:M10" si="0">SUM(K6*0.08)</f>
        <v>14.08</v>
      </c>
    </row>
    <row r="7" spans="1:13" ht="26.25" x14ac:dyDescent="0.25">
      <c r="A7" s="13" t="s">
        <v>36</v>
      </c>
      <c r="B7" s="20" t="s">
        <v>11</v>
      </c>
      <c r="C7" s="36"/>
      <c r="D7" s="14" t="s">
        <v>22</v>
      </c>
      <c r="E7" s="8" t="s">
        <v>32</v>
      </c>
      <c r="F7" s="12" t="s">
        <v>12</v>
      </c>
      <c r="G7" s="12">
        <v>36</v>
      </c>
      <c r="H7" s="12">
        <v>11</v>
      </c>
      <c r="I7" s="12">
        <v>7.9</v>
      </c>
      <c r="J7" s="20" t="s">
        <v>14</v>
      </c>
      <c r="K7" s="12">
        <v>319</v>
      </c>
      <c r="L7" s="12">
        <v>260</v>
      </c>
      <c r="M7" s="2">
        <f t="shared" si="0"/>
        <v>25.52</v>
      </c>
    </row>
    <row r="8" spans="1:13" ht="26.25" x14ac:dyDescent="0.25">
      <c r="A8" s="13" t="s">
        <v>36</v>
      </c>
      <c r="B8" s="20" t="s">
        <v>11</v>
      </c>
      <c r="C8" s="36"/>
      <c r="D8" s="14" t="s">
        <v>22</v>
      </c>
      <c r="E8" s="8" t="s">
        <v>32</v>
      </c>
      <c r="F8" s="12" t="s">
        <v>12</v>
      </c>
      <c r="G8" s="12">
        <v>44</v>
      </c>
      <c r="H8" s="12">
        <v>14</v>
      </c>
      <c r="I8" s="12">
        <v>15.1</v>
      </c>
      <c r="J8" s="20" t="s">
        <v>14</v>
      </c>
      <c r="K8" s="12">
        <v>555</v>
      </c>
      <c r="L8" s="12">
        <v>495</v>
      </c>
      <c r="M8" s="2">
        <f t="shared" si="0"/>
        <v>44.4</v>
      </c>
    </row>
    <row r="9" spans="1:13" ht="26.25" x14ac:dyDescent="0.25">
      <c r="A9" s="13" t="s">
        <v>36</v>
      </c>
      <c r="B9" s="20" t="s">
        <v>11</v>
      </c>
      <c r="C9" s="36"/>
      <c r="D9" s="14" t="s">
        <v>23</v>
      </c>
      <c r="E9" s="8" t="s">
        <v>33</v>
      </c>
      <c r="F9" s="12" t="s">
        <v>24</v>
      </c>
      <c r="G9" s="12">
        <v>66</v>
      </c>
      <c r="H9" s="12">
        <v>43</v>
      </c>
      <c r="I9" s="12">
        <v>2.2000000000000002</v>
      </c>
      <c r="J9" s="13" t="s">
        <v>25</v>
      </c>
      <c r="K9" s="12">
        <v>349</v>
      </c>
      <c r="L9" s="12">
        <v>191</v>
      </c>
      <c r="M9" s="2">
        <f t="shared" si="0"/>
        <v>27.92</v>
      </c>
    </row>
    <row r="10" spans="1:13" ht="26.25" x14ac:dyDescent="0.25">
      <c r="A10" s="13" t="s">
        <v>36</v>
      </c>
      <c r="B10" s="20" t="s">
        <v>11</v>
      </c>
      <c r="C10" s="34"/>
      <c r="D10" s="14" t="s">
        <v>23</v>
      </c>
      <c r="E10" s="8" t="s">
        <v>33</v>
      </c>
      <c r="F10" s="12" t="s">
        <v>24</v>
      </c>
      <c r="G10" s="12">
        <v>67</v>
      </c>
      <c r="H10" s="12">
        <v>60</v>
      </c>
      <c r="I10" s="12">
        <v>2.2000000000000002</v>
      </c>
      <c r="J10" s="13" t="s">
        <v>25</v>
      </c>
      <c r="K10" s="12">
        <v>300</v>
      </c>
      <c r="L10" s="12">
        <v>175</v>
      </c>
      <c r="M10" s="2">
        <f t="shared" si="0"/>
        <v>24</v>
      </c>
    </row>
    <row r="11" spans="1:13" ht="26.25" x14ac:dyDescent="0.25">
      <c r="A11" s="13" t="s">
        <v>36</v>
      </c>
      <c r="B11" s="14" t="s">
        <v>11</v>
      </c>
      <c r="C11" s="33" t="s">
        <v>52</v>
      </c>
      <c r="D11" s="14" t="s">
        <v>26</v>
      </c>
      <c r="E11" s="8" t="s">
        <v>27</v>
      </c>
      <c r="F11" s="20" t="s">
        <v>15</v>
      </c>
      <c r="G11" s="12">
        <v>154</v>
      </c>
      <c r="H11" s="11" t="s">
        <v>28</v>
      </c>
      <c r="I11" s="12">
        <v>2.5</v>
      </c>
      <c r="J11" s="20" t="s">
        <v>14</v>
      </c>
      <c r="K11" s="12">
        <v>874</v>
      </c>
      <c r="L11" s="13">
        <v>122</v>
      </c>
      <c r="M11" s="3">
        <v>20</v>
      </c>
    </row>
    <row r="12" spans="1:13" ht="26.25" x14ac:dyDescent="0.25">
      <c r="A12" s="13" t="s">
        <v>36</v>
      </c>
      <c r="B12" s="14" t="s">
        <v>11</v>
      </c>
      <c r="C12" s="36"/>
      <c r="D12" s="14" t="s">
        <v>26</v>
      </c>
      <c r="E12" s="8" t="s">
        <v>27</v>
      </c>
      <c r="F12" s="20" t="s">
        <v>15</v>
      </c>
      <c r="G12" s="12">
        <v>155</v>
      </c>
      <c r="H12" s="11" t="s">
        <v>29</v>
      </c>
      <c r="I12" s="12">
        <v>1.7</v>
      </c>
      <c r="J12" s="20" t="s">
        <v>14</v>
      </c>
      <c r="K12" s="12">
        <v>624</v>
      </c>
      <c r="L12" s="12">
        <v>93</v>
      </c>
      <c r="M12" s="3">
        <v>10</v>
      </c>
    </row>
    <row r="13" spans="1:13" ht="26.25" x14ac:dyDescent="0.25">
      <c r="A13" s="13" t="s">
        <v>36</v>
      </c>
      <c r="B13" s="14" t="s">
        <v>11</v>
      </c>
      <c r="C13" s="36"/>
      <c r="D13" s="14" t="s">
        <v>26</v>
      </c>
      <c r="E13" s="8" t="s">
        <v>27</v>
      </c>
      <c r="F13" s="20" t="s">
        <v>15</v>
      </c>
      <c r="G13" s="12">
        <v>155</v>
      </c>
      <c r="H13" s="11" t="s">
        <v>30</v>
      </c>
      <c r="I13" s="12">
        <v>1.2</v>
      </c>
      <c r="J13" s="20" t="s">
        <v>14</v>
      </c>
      <c r="K13" s="12">
        <v>497</v>
      </c>
      <c r="L13" s="12">
        <v>80</v>
      </c>
      <c r="M13" s="3">
        <v>10</v>
      </c>
    </row>
    <row r="14" spans="1:13" ht="26.25" x14ac:dyDescent="0.25">
      <c r="A14" s="13" t="s">
        <v>36</v>
      </c>
      <c r="B14" s="14" t="s">
        <v>11</v>
      </c>
      <c r="C14" s="34"/>
      <c r="D14" s="14" t="s">
        <v>26</v>
      </c>
      <c r="E14" s="8" t="s">
        <v>27</v>
      </c>
      <c r="F14" s="20" t="s">
        <v>15</v>
      </c>
      <c r="G14" s="12">
        <v>155</v>
      </c>
      <c r="H14" s="11" t="s">
        <v>31</v>
      </c>
      <c r="I14" s="12">
        <v>0.7</v>
      </c>
      <c r="J14" s="20" t="s">
        <v>14</v>
      </c>
      <c r="K14" s="12">
        <v>373</v>
      </c>
      <c r="L14" s="12">
        <v>107</v>
      </c>
      <c r="M14" s="3">
        <v>5</v>
      </c>
    </row>
    <row r="15" spans="1:13" ht="26.25" x14ac:dyDescent="0.25">
      <c r="A15" s="13" t="s">
        <v>36</v>
      </c>
      <c r="B15" s="14" t="s">
        <v>11</v>
      </c>
      <c r="C15" s="33" t="s">
        <v>53</v>
      </c>
      <c r="D15" s="14" t="s">
        <v>34</v>
      </c>
      <c r="E15" s="8" t="s">
        <v>35</v>
      </c>
      <c r="F15" s="12" t="s">
        <v>12</v>
      </c>
      <c r="G15" s="12">
        <v>187</v>
      </c>
      <c r="H15" s="12">
        <v>3.2</v>
      </c>
      <c r="I15" s="12">
        <v>2.1</v>
      </c>
      <c r="J15" s="20" t="s">
        <v>14</v>
      </c>
      <c r="K15" s="12">
        <v>627</v>
      </c>
      <c r="L15" s="13">
        <v>106</v>
      </c>
      <c r="M15" s="2">
        <v>110</v>
      </c>
    </row>
    <row r="16" spans="1:13" ht="26.25" x14ac:dyDescent="0.25">
      <c r="A16" s="13" t="s">
        <v>36</v>
      </c>
      <c r="B16" s="14" t="s">
        <v>11</v>
      </c>
      <c r="C16" s="36"/>
      <c r="D16" s="14" t="s">
        <v>34</v>
      </c>
      <c r="E16" s="8" t="s">
        <v>35</v>
      </c>
      <c r="F16" s="12" t="s">
        <v>12</v>
      </c>
      <c r="G16" s="12">
        <v>192</v>
      </c>
      <c r="H16" s="12">
        <v>1.1000000000000001</v>
      </c>
      <c r="I16" s="12">
        <v>1.7</v>
      </c>
      <c r="J16" s="20" t="s">
        <v>14</v>
      </c>
      <c r="K16" s="12">
        <v>622</v>
      </c>
      <c r="L16" s="12">
        <v>215</v>
      </c>
      <c r="M16" s="2">
        <v>100</v>
      </c>
    </row>
    <row r="17" spans="1:13" ht="26.25" x14ac:dyDescent="0.25">
      <c r="A17" s="13" t="s">
        <v>36</v>
      </c>
      <c r="B17" s="14" t="s">
        <v>11</v>
      </c>
      <c r="C17" s="34"/>
      <c r="D17" s="14" t="s">
        <v>34</v>
      </c>
      <c r="E17" s="8" t="s">
        <v>35</v>
      </c>
      <c r="F17" s="12" t="s">
        <v>12</v>
      </c>
      <c r="G17" s="12">
        <v>187</v>
      </c>
      <c r="H17" s="12">
        <v>3.3</v>
      </c>
      <c r="I17" s="12">
        <v>3.3</v>
      </c>
      <c r="J17" s="20" t="s">
        <v>14</v>
      </c>
      <c r="K17" s="12">
        <v>205</v>
      </c>
      <c r="L17" s="12">
        <v>52</v>
      </c>
      <c r="M17" s="2">
        <v>30</v>
      </c>
    </row>
    <row r="18" spans="1:13" ht="26.25" x14ac:dyDescent="0.25">
      <c r="A18" s="13" t="s">
        <v>36</v>
      </c>
      <c r="B18" s="14" t="s">
        <v>11</v>
      </c>
      <c r="C18" s="37" t="s">
        <v>54</v>
      </c>
      <c r="D18" s="20" t="s">
        <v>37</v>
      </c>
      <c r="E18" s="8" t="s">
        <v>32</v>
      </c>
      <c r="F18" s="12" t="s">
        <v>12</v>
      </c>
      <c r="G18" s="7">
        <v>114</v>
      </c>
      <c r="H18" s="7">
        <v>3</v>
      </c>
      <c r="I18" s="7">
        <v>11.1</v>
      </c>
      <c r="J18" s="20" t="s">
        <v>14</v>
      </c>
      <c r="K18" s="7">
        <v>290</v>
      </c>
      <c r="L18" s="7">
        <v>87</v>
      </c>
      <c r="M18" s="2">
        <f t="shared" ref="M18:M25" si="1">SUM(K18*0.08)</f>
        <v>23.2</v>
      </c>
    </row>
    <row r="19" spans="1:13" ht="26.25" x14ac:dyDescent="0.25">
      <c r="A19" s="13" t="s">
        <v>36</v>
      </c>
      <c r="B19" s="14" t="s">
        <v>11</v>
      </c>
      <c r="C19" s="38"/>
      <c r="D19" s="20" t="s">
        <v>37</v>
      </c>
      <c r="E19" s="8" t="s">
        <v>32</v>
      </c>
      <c r="F19" s="12" t="s">
        <v>12</v>
      </c>
      <c r="G19" s="7">
        <v>115</v>
      </c>
      <c r="H19" s="7">
        <v>6</v>
      </c>
      <c r="I19" s="7">
        <v>11.4</v>
      </c>
      <c r="J19" s="20" t="s">
        <v>14</v>
      </c>
      <c r="K19" s="7">
        <v>390</v>
      </c>
      <c r="L19" s="7">
        <v>76</v>
      </c>
      <c r="M19" s="2">
        <f t="shared" si="1"/>
        <v>31.2</v>
      </c>
    </row>
    <row r="20" spans="1:13" ht="26.25" x14ac:dyDescent="0.25">
      <c r="A20" s="13" t="s">
        <v>36</v>
      </c>
      <c r="B20" s="14" t="s">
        <v>11</v>
      </c>
      <c r="C20" s="38"/>
      <c r="D20" s="20" t="s">
        <v>37</v>
      </c>
      <c r="E20" s="8" t="s">
        <v>32</v>
      </c>
      <c r="F20" s="12" t="s">
        <v>12</v>
      </c>
      <c r="G20" s="7">
        <v>114</v>
      </c>
      <c r="H20" s="7">
        <v>1</v>
      </c>
      <c r="I20" s="7">
        <v>7.7</v>
      </c>
      <c r="J20" s="20" t="s">
        <v>14</v>
      </c>
      <c r="K20" s="7">
        <v>192</v>
      </c>
      <c r="L20" s="7">
        <v>21</v>
      </c>
      <c r="M20" s="2">
        <f t="shared" si="1"/>
        <v>15.36</v>
      </c>
    </row>
    <row r="21" spans="1:13" ht="26.25" x14ac:dyDescent="0.25">
      <c r="A21" s="13" t="s">
        <v>36</v>
      </c>
      <c r="B21" s="14" t="s">
        <v>11</v>
      </c>
      <c r="C21" s="38"/>
      <c r="D21" s="20" t="s">
        <v>37</v>
      </c>
      <c r="E21" s="8" t="s">
        <v>32</v>
      </c>
      <c r="F21" s="12" t="s">
        <v>12</v>
      </c>
      <c r="G21" s="7">
        <v>118</v>
      </c>
      <c r="H21" s="7">
        <v>5</v>
      </c>
      <c r="I21" s="7">
        <v>5</v>
      </c>
      <c r="J21" s="20" t="s">
        <v>14</v>
      </c>
      <c r="K21" s="7">
        <v>147</v>
      </c>
      <c r="L21" s="7">
        <v>49</v>
      </c>
      <c r="M21" s="2">
        <f t="shared" si="1"/>
        <v>11.76</v>
      </c>
    </row>
    <row r="22" spans="1:13" ht="26.25" x14ac:dyDescent="0.25">
      <c r="A22" s="13" t="s">
        <v>36</v>
      </c>
      <c r="B22" s="14" t="s">
        <v>11</v>
      </c>
      <c r="C22" s="38"/>
      <c r="D22" s="20" t="s">
        <v>38</v>
      </c>
      <c r="E22" s="8" t="s">
        <v>33</v>
      </c>
      <c r="F22" s="12" t="s">
        <v>12</v>
      </c>
      <c r="G22" s="7">
        <v>188</v>
      </c>
      <c r="H22" s="7">
        <v>3</v>
      </c>
      <c r="I22" s="7">
        <v>34</v>
      </c>
      <c r="J22" s="20" t="s">
        <v>14</v>
      </c>
      <c r="K22" s="7">
        <v>968</v>
      </c>
      <c r="L22" s="7">
        <v>320</v>
      </c>
      <c r="M22" s="2">
        <f t="shared" si="1"/>
        <v>77.44</v>
      </c>
    </row>
    <row r="23" spans="1:13" ht="26.25" x14ac:dyDescent="0.25">
      <c r="A23" s="13" t="s">
        <v>36</v>
      </c>
      <c r="B23" s="14" t="s">
        <v>11</v>
      </c>
      <c r="C23" s="38"/>
      <c r="D23" s="20" t="s">
        <v>39</v>
      </c>
      <c r="E23" s="8" t="s">
        <v>27</v>
      </c>
      <c r="F23" s="12" t="s">
        <v>12</v>
      </c>
      <c r="G23" s="7">
        <v>162</v>
      </c>
      <c r="H23" s="7">
        <v>32</v>
      </c>
      <c r="I23" s="7">
        <v>4.8</v>
      </c>
      <c r="J23" s="20" t="s">
        <v>14</v>
      </c>
      <c r="K23" s="7">
        <v>335</v>
      </c>
      <c r="L23" s="7">
        <v>197</v>
      </c>
      <c r="M23" s="2">
        <f t="shared" si="1"/>
        <v>26.8</v>
      </c>
    </row>
    <row r="24" spans="1:13" ht="26.25" x14ac:dyDescent="0.25">
      <c r="A24" s="13" t="s">
        <v>36</v>
      </c>
      <c r="B24" s="14" t="s">
        <v>11</v>
      </c>
      <c r="C24" s="38"/>
      <c r="D24" s="20" t="s">
        <v>16</v>
      </c>
      <c r="E24" s="8" t="s">
        <v>27</v>
      </c>
      <c r="F24" s="12" t="s">
        <v>12</v>
      </c>
      <c r="G24" s="7">
        <v>296</v>
      </c>
      <c r="H24" s="7">
        <v>10</v>
      </c>
      <c r="I24" s="7">
        <v>27.3</v>
      </c>
      <c r="J24" s="20" t="s">
        <v>14</v>
      </c>
      <c r="K24" s="7">
        <v>717</v>
      </c>
      <c r="L24" s="7">
        <v>205</v>
      </c>
      <c r="M24" s="2">
        <f t="shared" si="1"/>
        <v>57.36</v>
      </c>
    </row>
    <row r="25" spans="1:13" ht="26.25" x14ac:dyDescent="0.25">
      <c r="A25" s="13" t="s">
        <v>36</v>
      </c>
      <c r="B25" s="14" t="s">
        <v>11</v>
      </c>
      <c r="C25" s="39"/>
      <c r="D25" s="20" t="s">
        <v>40</v>
      </c>
      <c r="E25" s="8" t="s">
        <v>33</v>
      </c>
      <c r="F25" s="12" t="s">
        <v>12</v>
      </c>
      <c r="G25" s="7">
        <v>95</v>
      </c>
      <c r="H25" s="7">
        <v>18</v>
      </c>
      <c r="I25" s="7">
        <v>13.4</v>
      </c>
      <c r="J25" s="20" t="s">
        <v>14</v>
      </c>
      <c r="K25" s="7">
        <v>803</v>
      </c>
      <c r="L25" s="7">
        <v>430</v>
      </c>
      <c r="M25" s="2">
        <f t="shared" si="1"/>
        <v>64.239999999999995</v>
      </c>
    </row>
    <row r="26" spans="1:13" ht="26.25" x14ac:dyDescent="0.25">
      <c r="A26" s="13" t="s">
        <v>36</v>
      </c>
      <c r="B26" s="14" t="s">
        <v>11</v>
      </c>
      <c r="C26" s="33" t="s">
        <v>55</v>
      </c>
      <c r="D26" s="13" t="s">
        <v>41</v>
      </c>
      <c r="E26" s="8" t="s">
        <v>33</v>
      </c>
      <c r="F26" s="20" t="s">
        <v>15</v>
      </c>
      <c r="G26" s="7">
        <v>87</v>
      </c>
      <c r="H26" s="15" t="s">
        <v>42</v>
      </c>
      <c r="I26" s="7">
        <v>2.7</v>
      </c>
      <c r="J26" s="20" t="s">
        <v>14</v>
      </c>
      <c r="K26" s="7">
        <v>775</v>
      </c>
      <c r="L26" s="10">
        <v>308</v>
      </c>
      <c r="M26" s="2">
        <v>62</v>
      </c>
    </row>
    <row r="27" spans="1:13" ht="26.25" x14ac:dyDescent="0.25">
      <c r="A27" s="13" t="s">
        <v>36</v>
      </c>
      <c r="B27" s="14" t="s">
        <v>11</v>
      </c>
      <c r="C27" s="34"/>
      <c r="D27" s="16" t="s">
        <v>43</v>
      </c>
      <c r="E27" s="8" t="s">
        <v>27</v>
      </c>
      <c r="F27" s="20" t="s">
        <v>15</v>
      </c>
      <c r="G27" s="7">
        <v>134</v>
      </c>
      <c r="H27" s="11" t="s">
        <v>44</v>
      </c>
      <c r="I27" s="7">
        <v>2.7</v>
      </c>
      <c r="J27" s="13" t="s">
        <v>45</v>
      </c>
      <c r="K27" s="7">
        <v>598</v>
      </c>
      <c r="L27" s="7">
        <v>241</v>
      </c>
      <c r="M27" s="2">
        <v>47</v>
      </c>
    </row>
    <row r="28" spans="1:13" x14ac:dyDescent="0.25">
      <c r="A28" s="35" t="s">
        <v>13</v>
      </c>
      <c r="B28" s="35"/>
      <c r="C28" s="26"/>
      <c r="D28" s="27"/>
      <c r="E28" s="27"/>
      <c r="F28" s="27"/>
      <c r="G28" s="27"/>
      <c r="H28" s="27"/>
      <c r="I28" s="27"/>
      <c r="J28" s="28"/>
      <c r="K28" s="17">
        <f>SUM(K4:K27)</f>
        <v>11196</v>
      </c>
      <c r="L28" s="17">
        <f>SUM(L4:L27)</f>
        <v>4112</v>
      </c>
      <c r="M28" s="17">
        <f>SUM(M4:M27)</f>
        <v>862.27999999999986</v>
      </c>
    </row>
  </sheetData>
  <mergeCells count="21">
    <mergeCell ref="C11:C14"/>
    <mergeCell ref="C15:C17"/>
    <mergeCell ref="C18:C25"/>
    <mergeCell ref="C26:C27"/>
    <mergeCell ref="A28:B28"/>
    <mergeCell ref="C28:J28"/>
    <mergeCell ref="J2:J3"/>
    <mergeCell ref="K2:L2"/>
    <mergeCell ref="M2:M3"/>
    <mergeCell ref="C4:C5"/>
    <mergeCell ref="C6:C10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5" right="0.25" top="0.75" bottom="0.75" header="0.3" footer="0.3"/>
  <pageSetup paperSize="9" scale="55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M5"/>
    </sheetView>
  </sheetViews>
  <sheetFormatPr defaultRowHeight="15" x14ac:dyDescent="0.25"/>
  <sheetData>
    <row r="1" spans="1:2" ht="15.75" customHeight="1" x14ac:dyDescent="0.25">
      <c r="A1" s="4">
        <v>460</v>
      </c>
      <c r="B1" s="4">
        <v>139</v>
      </c>
    </row>
    <row r="2" spans="1:2" ht="15" customHeight="1" x14ac:dyDescent="0.25">
      <c r="A2">
        <v>1699</v>
      </c>
      <c r="B2">
        <v>1264</v>
      </c>
    </row>
    <row r="3" spans="1:2" x14ac:dyDescent="0.25">
      <c r="A3">
        <v>2368</v>
      </c>
      <c r="B3">
        <v>402</v>
      </c>
    </row>
    <row r="4" spans="1:2" ht="51" customHeight="1" x14ac:dyDescent="0.25">
      <c r="A4">
        <v>1454</v>
      </c>
      <c r="B4">
        <v>373</v>
      </c>
    </row>
    <row r="5" spans="1:2" x14ac:dyDescent="0.25">
      <c r="A5">
        <v>3842</v>
      </c>
      <c r="B5">
        <v>1385</v>
      </c>
    </row>
    <row r="6" spans="1:2" x14ac:dyDescent="0.25">
      <c r="A6">
        <v>1373</v>
      </c>
      <c r="B6">
        <v>549</v>
      </c>
    </row>
    <row r="7" spans="1:2" x14ac:dyDescent="0.25">
      <c r="A7" s="23">
        <f>SUM(A1:A6)</f>
        <v>11196</v>
      </c>
      <c r="B7" s="23">
        <f>SUM(B1:B6)</f>
        <v>4112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Бобровиця</vt:lpstr>
      <vt:lpstr>Сновськ</vt:lpstr>
      <vt:lpstr>Семенівка</vt:lpstr>
      <vt:lpstr>Чернігів</vt:lpstr>
      <vt:lpstr>Новгород</vt:lpstr>
      <vt:lpstr>Борзна</vt:lpstr>
      <vt:lpstr>Загальна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 Григорович Забара</dc:creator>
  <cp:lastModifiedBy>alex</cp:lastModifiedBy>
  <cp:revision>1</cp:revision>
  <cp:lastPrinted>2024-09-23T13:24:24Z</cp:lastPrinted>
  <dcterms:created xsi:type="dcterms:W3CDTF">2024-09-04T06:18:30Z</dcterms:created>
  <dcterms:modified xsi:type="dcterms:W3CDTF">2024-09-24T07:43:39Z</dcterms:modified>
</cp:coreProperties>
</file>